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На Сайт\Основные показатели\2021 год\"/>
    </mc:Choice>
  </mc:AlternateContent>
  <xr:revisionPtr revIDLastSave="0" documentId="13_ncr:1_{CF16D82C-354A-47D9-B489-A67B766F5B4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потребительские характеристики" sheetId="1" r:id="rId1"/>
    <sheet name="основные показатели" sheetId="3" r:id="rId2"/>
  </sheets>
  <externalReferences>
    <externalReference r:id="rId3"/>
  </externalReferences>
  <definedNames>
    <definedName name="buhg_flag">[1]Титульный!$F$32</definedName>
    <definedName name="dateBuhg">[1]Титульный!$F$33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1" i="3"/>
  <c r="D7" i="3"/>
  <c r="D5" i="3"/>
  <c r="D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" authorId="0" shapeId="0" xr:uid="{B315CF2F-7919-4457-9BF6-A624AF0FDFA5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" authorId="0" shapeId="0" xr:uid="{2B46F0FD-FDA6-4078-BAE6-1DF134321B45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<sst xmlns="http://schemas.openxmlformats.org/spreadsheetml/2006/main" count="239" uniqueCount="166">
  <si>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</si>
  <si>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</si>
  <si>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</si>
  <si>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</si>
  <si>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</si>
  <si>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Горячее водоснабжение_x000D_
_x000D_
Территория оказания услуг:_x000D_
  - без дифференциации_x000D_
_x000D_
Централизованная система горячего водоснабжения:_x000D_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</si>
  <si>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</si>
  <si>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</si>
  <si>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</si>
  <si>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</si>
  <si>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</si>
  <si>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</si>
  <si>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регулируемому виду деятельности в сфере горячего водоснабжения, в отношении которого размещаются данные.
Дата указывается в виде «ДД.ММ.ГГГГ».</t>
  </si>
  <si>
    <t>Выручка от регулируемой деятельности по виду деятельности</t>
  </si>
  <si>
    <t>тыс. руб.</t>
  </si>
  <si>
    <t>Указывается выручка от регулируемого вида деятельности в сфере горячего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</si>
  <si>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</si>
  <si>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</si>
  <si>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</si>
  <si>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покупаемую тепловую энергию (мощность), используемую для горячего водоснабжения</t>
  </si>
  <si>
    <t>3.2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</si>
  <si>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</si>
  <si>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3.3</t>
  </si>
  <si>
    <t>Расходы на покупаемую холодную воду, используемую для горячего водоснабжения</t>
  </si>
  <si>
    <t>3.4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</si>
  <si>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</si>
  <si>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3.5</t>
  </si>
  <si>
    <t>Расходы на покупаемую электрическую энергию (мощность), используемую в технологическом процессе:</t>
  </si>
  <si>
    <t>3.5.1</t>
  </si>
  <si>
    <t>Средневзвешенная стоимость 1 кВт.ч (с учетом мощности)</t>
  </si>
  <si>
    <t>руб.</t>
  </si>
  <si>
    <t>3.5.2</t>
  </si>
  <si>
    <t>Объем приобретения электрической энергии</t>
  </si>
  <si>
    <t>тыс. кВт·ч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</si>
  <si>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</si>
  <si>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</si>
  <si>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</si>
  <si>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</si>
  <si>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</si>
  <si>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</si>
  <si>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</si>
  <si>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 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</si>
  <si>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</si>
  <si>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</si>
  <si>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</si>
  <si>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</si>
  <si>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</si>
  <si>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</si>
  <si>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</si>
  <si>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</si>
  <si>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</si>
  <si>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</si>
  <si>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</si>
  <si>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</si>
  <si>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</si>
  <si>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</si>
  <si>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</si>
  <si>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</si>
  <si>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</si>
  <si>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</si>
  <si>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</si>
  <si>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</si>
  <si>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</si>
  <si>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</si>
  <si>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</si>
  <si>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</si>
  <si>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</si>
  <si>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</si>
  <si>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3.16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</si>
  <si>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</si>
  <si>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</si>
  <si>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3.16.0</t>
  </si>
  <si>
    <t>3.16.1</t>
  </si>
  <si>
    <t>налоги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</si>
  <si>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</si>
  <si>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3.16.2</t>
  </si>
  <si>
    <t>административно-управленческие расходы</t>
  </si>
  <si>
    <t>3.16.3</t>
  </si>
  <si>
    <t>социальные расходы, предусмотренные коллективным договором</t>
  </si>
  <si>
    <t>Добавить прочие расходы</t>
  </si>
  <si>
    <t>В случае наличия нескольких видов прочих расходов информация указывается в отдельных строках.</t>
  </si>
  <si>
    <t>4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</si>
  <si>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</si>
  <si>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</si>
  <si>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</si>
  <si>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</si>
  <si>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</si>
  <si>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</si>
  <si>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Указывается общее изменение стоимости основных фондов.</t>
  </si>
  <si>
    <t>5.1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</si>
  <si>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</si>
  <si>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</si>
  <si>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5.1.1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</si>
  <si>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</si>
  <si>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</si>
  <si>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5.1.2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</si>
  <si>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</si>
  <si>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</si>
  <si>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</si>
  <si>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</si>
  <si>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</si>
  <si>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</si>
  <si>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</si>
  <si>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</si>
  <si>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-</t>
  </si>
  <si>
    <t>https://portal.eias.ru/Portal/DownloadPage.aspx?type=12&amp;guid=534b53d1-34d5-4c8f-9835-357144f9ef7b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</si>
  <si>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</si>
  <si>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8</t>
  </si>
  <si>
    <t>Объем покупаемой холодной воды, используемой для горячего водоснабжения</t>
  </si>
  <si>
    <t>тыс. куб. м</t>
  </si>
  <si>
    <t>9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</si>
  <si>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</si>
  <si>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10</t>
  </si>
  <si>
    <t>Объем покупаемой тепловой энергии (мощности), используемой для горячего водоснабжения</t>
  </si>
  <si>
    <t>тыс. Гкал или Гкал/ч</t>
  </si>
  <si>
    <t>11</t>
  </si>
  <si>
    <t>Объем тепловой энергии, производимой с применением собственных источников и используемой для горячего водоснабжения</t>
  </si>
  <si>
    <t>тыс. Гкал</t>
  </si>
  <si>
    <t>12</t>
  </si>
  <si>
    <t>Потери воды в сетях</t>
  </si>
  <si>
    <t>%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</si>
  <si>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</si>
  <si>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</si>
  <si>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</si>
  <si>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</si>
  <si>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</si>
  <si>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кВт.ч/тыс м3</t>
  </si>
  <si>
    <t>Информация, подлежащая раскрытию</t>
  </si>
  <si>
    <t>Количество аварий на системах горячего водоснабжения</t>
  </si>
  <si>
    <t>ед. на км</t>
  </si>
  <si>
    <t>Указывается количество любых нарушений функционирования системы горячего водоснабжения в расчете на один километр трубопровода.</t>
  </si>
  <si>
    <t>Количество случаев ограничения подачи горячей воды</t>
  </si>
  <si>
    <t>Указывается суммарное количество часов, превышающих допустимую продолжительность подачи горячей воды.</t>
  </si>
  <si>
    <t>2.1.1</t>
  </si>
  <si>
    <t>количество случаев ограничения подачи горячей воды для ограничений сроком менее 24 часов</t>
  </si>
  <si>
    <t>ед.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</si>
  <si>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менее 24 часов каждое.</t>
  </si>
  <si>
    <t>2.1.2</t>
  </si>
  <si>
    <t>срок действия ограничений подачи горячей воды для ограничений сроком менее 24 часов</t>
  </si>
  <si>
    <t>ч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</si>
  <si>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менее 24 часов каждое.</t>
  </si>
  <si>
    <t>2.2.1</t>
  </si>
  <si>
    <t>количество случаев ограничения подачи горячей воды для ограничений сроком 24 часа и более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</si>
  <si>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24 часа и более каждое.</t>
  </si>
  <si>
    <t>2.2.2</t>
  </si>
  <si>
    <t>срок действия ограничений подачи холодной воды для ограничений сроком 24 часа и более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</si>
  <si>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24 часа и более каждое.</t>
  </si>
  <si>
    <t>Доля потребителей, затронутых ограничениями подачи горячей воды</t>
  </si>
  <si>
    <t>x</t>
  </si>
  <si>
    <t>доля потребителей, затронутых ограничениями подачи горячей воды для ограничений сроком менее 24 часов</t>
  </si>
  <si>
    <t>Указывается отношение количества потребителей, затронутых как минимум одним ограничением подачи горячей воды по графику длительностью менее 24 часа в течение отчетного периода, и суммарного количества обслуживаемых потребителей.</t>
  </si>
  <si>
    <t>доля потребителей, затронутых ограничениями подачи горячей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</si>
  <si>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горячей воды по графику длительностью 24 часа и более в течение отчетного периода, и суммарного количества обслуживаемых потребителей.</t>
  </si>
  <si>
    <t>Количество часов (суммарно за календарный год) отклонения от нормативной температуры горячей воды в точке разбора</t>
  </si>
  <si>
    <t>Указывается суммарное количество часов отклонения от нормативной температуры горячей воды в точке разбора.</t>
  </si>
  <si>
    <t>Соответствие состава и свойств горячей воды установленным санитарным нормам и правилам</t>
  </si>
  <si>
    <t>https://portal.eias.ru/Portal/DownloadPage.aspx?type=12&amp;guid=2aa5dab3-f741-4907-bdab-cc8022fb4c87</t>
  </si>
  <si>
    <t>Указывается ссылка на документ, предварительно загруженный в хранилище файлов ФГИС ЕИАС.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</si>
  <si>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</si>
  <si>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</si>
  <si>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</si>
  <si>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</si>
  <si>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горячего водоснабжения, в том числе:</t>
  </si>
  <si>
    <t>https://portal.eias.ru/Portal/DownloadPage.aspx?type=12&amp;guid=ea8ca294-9685-4060-a9c8-ecdf046edaa5</t>
  </si>
  <si>
    <t>8.1</t>
  </si>
  <si>
    <t>о фактических значениях показателей технико-экономического состояния централизованных систем горячего водоснабжения, включая значения показателей физического износа и энергетической эффективности объектов централизованных систем горячего водоснабжения.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</si>
</sst>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/>
    <xf numFmtId="0" fontId="3" fillId="0" borderId="2" applyBorder="0">
      <alignment horizontal="center" vertical="center" wrapText="1"/>
    </xf>
    <xf numFmtId="0" fontId="1" fillId="0" borderId="0"/>
    <xf numFmtId="49" fontId="2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2" applyFont="1" applyBorder="1">
      <alignment horizontal="center" vertical="center" wrapText="1"/>
    </xf>
    <xf numFmtId="0" fontId="2" fillId="0" borderId="3" xfId="2" applyFont="1" applyBorder="1" applyAlignment="1">
      <alignment horizontal="left" vertical="top" wrapText="1"/>
    </xf>
    <xf numFmtId="0" fontId="2" fillId="0" borderId="1" xfId="2" applyFont="1" applyBorder="1">
      <alignment horizontal="center" vertical="center" wrapText="1"/>
    </xf>
    <xf numFmtId="49" fontId="4" fillId="0" borderId="4" xfId="2" applyNumberFormat="1" applyFont="1" applyBorder="1">
      <alignment horizontal="center" vertical="center" wrapText="1"/>
    </xf>
    <xf numFmtId="0" fontId="4" fillId="0" borderId="4" xfId="2" applyFont="1" applyBorder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vertical="center" wrapText="1"/>
    </xf>
    <xf numFmtId="4" fontId="2" fillId="3" borderId="1" xfId="1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2"/>
    </xf>
    <xf numFmtId="49" fontId="2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49" fontId="2" fillId="4" borderId="1" xfId="3" applyNumberFormat="1" applyFont="1" applyFill="1" applyBorder="1" applyAlignment="1">
      <alignment horizontal="left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 indent="1"/>
    </xf>
    <xf numFmtId="0" fontId="2" fillId="0" borderId="7" xfId="1" applyFont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 indent="2"/>
    </xf>
    <xf numFmtId="49" fontId="2" fillId="0" borderId="1" xfId="1" applyNumberFormat="1" applyFont="1" applyBorder="1" applyAlignment="1">
      <alignment vertical="center" wrapText="1"/>
    </xf>
    <xf numFmtId="0" fontId="2" fillId="0" borderId="7" xfId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center" wrapText="1"/>
    </xf>
    <xf numFmtId="0" fontId="2" fillId="0" borderId="10" xfId="1" applyFont="1" applyBorder="1" applyAlignment="1">
      <alignment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left" vertical="center" wrapText="1" indent="2"/>
      <protection locked="0"/>
    </xf>
    <xf numFmtId="4" fontId="2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1" applyFont="1" applyBorder="1" applyAlignment="1">
      <alignment vertical="top" wrapText="1"/>
    </xf>
    <xf numFmtId="49" fontId="2" fillId="6" borderId="3" xfId="1" applyNumberFormat="1" applyFont="1" applyFill="1" applyBorder="1" applyAlignment="1">
      <alignment vertical="center" wrapText="1"/>
    </xf>
    <xf numFmtId="49" fontId="5" fillId="6" borderId="12" xfId="4" applyFont="1" applyFill="1" applyBorder="1" applyAlignment="1">
      <alignment horizontal="left" vertical="center" indent="2"/>
    </xf>
    <xf numFmtId="0" fontId="2" fillId="6" borderId="12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49" fontId="7" fillId="3" borderId="1" xfId="5" applyNumberFormat="1" applyFill="1" applyBorder="1" applyAlignment="1" applyProtection="1">
      <alignment horizontal="left" vertical="center" wrapText="1"/>
      <protection locked="0"/>
    </xf>
    <xf numFmtId="164" fontId="2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2" applyFont="1" applyBorder="1">
      <alignment horizontal="center" vertical="center" wrapText="1"/>
    </xf>
    <xf numFmtId="0" fontId="2" fillId="0" borderId="1" xfId="2" applyFont="1" applyBorder="1" applyAlignment="1">
      <alignment horizontal="left" vertical="top" wrapText="1"/>
    </xf>
    <xf numFmtId="0" fontId="2" fillId="0" borderId="10" xfId="2" applyFont="1" applyBorder="1">
      <alignment horizontal="center" vertical="center" wrapText="1"/>
    </xf>
    <xf numFmtId="0" fontId="2" fillId="0" borderId="9" xfId="2" applyFont="1" applyBorder="1">
      <alignment horizontal="center" vertical="center" wrapText="1"/>
    </xf>
    <xf numFmtId="49" fontId="4" fillId="0" borderId="0" xfId="2" applyNumberFormat="1" applyFont="1" applyBorder="1">
      <alignment horizontal="center" vertical="center" wrapText="1"/>
    </xf>
    <xf numFmtId="0" fontId="4" fillId="0" borderId="0" xfId="2" applyFont="1" applyBorder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 wrapText="1"/>
    </xf>
    <xf numFmtId="4" fontId="2" fillId="0" borderId="13" xfId="1" applyNumberFormat="1" applyFont="1" applyBorder="1" applyAlignment="1">
      <alignment horizontal="center" vertical="center" wrapText="1"/>
    </xf>
    <xf numFmtId="4" fontId="2" fillId="3" borderId="13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 indent="1"/>
    </xf>
    <xf numFmtId="4" fontId="2" fillId="0" borderId="1" xfId="1" applyNumberFormat="1" applyFont="1" applyBorder="1" applyAlignment="1">
      <alignment horizontal="center" vertical="center" wrapText="1"/>
    </xf>
    <xf numFmtId="4" fontId="2" fillId="3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16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left" vertical="center" wrapText="1" indent="1"/>
    </xf>
    <xf numFmtId="49" fontId="10" fillId="0" borderId="1" xfId="6" applyNumberFormat="1" applyFill="1" applyBorder="1" applyAlignment="1" applyProtection="1">
      <alignment horizontal="center" vertical="center" wrapText="1"/>
    </xf>
    <xf numFmtId="0" fontId="2" fillId="0" borderId="13" xfId="1" applyFont="1" applyBorder="1" applyAlignment="1">
      <alignment horizontal="left" vertical="center" wrapText="1" indent="1"/>
    </xf>
    <xf numFmtId="4" fontId="2" fillId="3" borderId="9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1" applyFont="1" applyBorder="1" applyAlignment="1">
      <alignment vertical="center" wrapText="1"/>
    </xf>
    <xf numFmtId="4" fontId="2" fillId="3" borderId="7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vertical="center" wrapText="1"/>
    </xf>
    <xf numFmtId="4" fontId="2" fillId="0" borderId="15" xfId="1" applyNumberFormat="1" applyFont="1" applyBorder="1" applyAlignment="1">
      <alignment horizontal="center" vertical="center" wrapText="1"/>
    </xf>
    <xf numFmtId="4" fontId="2" fillId="3" borderId="18" xfId="1" applyNumberFormat="1" applyFont="1" applyFill="1" applyBorder="1" applyAlignment="1" applyProtection="1">
      <alignment horizontal="right" vertical="center" wrapText="1"/>
      <protection locked="0"/>
    </xf>
  </cellXfs>
  <cellStyles count="7">
    <cellStyle name="Гиперссылка" xfId="5" builtinId="8"/>
    <cellStyle name="Гиперссылка 3" xfId="6" xr:uid="{62AF0C9B-0EF5-4E44-8F9D-F5AD7C02203A}"/>
    <cellStyle name="ЗаголовокСтолбца" xfId="2" xr:uid="{1A5D97A3-8083-42E0-AF9E-DAFFFDFEB3C3}"/>
    <cellStyle name="Обычный" xfId="0" builtinId="0"/>
    <cellStyle name="Обычный 3" xfId="4" xr:uid="{49434C83-640E-4F9E-9817-1D3B2793EE10}"/>
    <cellStyle name="Обычный_ЖКУ_проект3" xfId="3" xr:uid="{D9136160-48F7-4E27-8EE6-679191A26556}"/>
    <cellStyle name="Обычный_Мониторинг инвестиций" xfId="1" xr:uid="{FC3C64FB-0F65-4B29-9286-A9503D3ADB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_&#1044;&#1083;&#1103;_&#1052;&#1072;&#1091;&#1083;&#1100;/&#1052;&#1040;&#1059;&#1051;&#1068;_&#1056;&#1040;&#1041;&#1054;&#1063;&#1040;&#1071;_&#1055;&#1069;&#1054;/!_&#1040;&#1056;&#1061;&#1048;&#1042;_&#1044;&#1054;_01.10.2021/!!_&#1064;&#1072;&#1073;&#1083;&#1086;&#1085;_&#1079;&#1072;&#1087;&#1088;&#1086;&#1089;&#1099;/FAS.JKH.OPEN.INFO.BALANCE/2021%20&#1075;&#1086;&#1076;/FAS.JKH.OPEN.INFO.BALANCE.GVS(v1.0.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1.4.1"/>
      <sheetName val="Форма 1.4.1"/>
      <sheetName val="Форма 1.0.1 | Форма 1.4.2"/>
      <sheetName val="Форма 1.4.2"/>
      <sheetName val="Форма 1.0.1 | Форма 1.5"/>
      <sheetName val="Форма 1.5"/>
      <sheetName val="Форма 1.0.1 | Форма 1.6"/>
      <sheetName val="Форма 1.6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2">
          <cell r="F32" t="str">
            <v>да</v>
          </cell>
        </row>
        <row r="33">
          <cell r="F33" t="str">
            <v>17.02.2022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topLeftCell="A4" workbookViewId="0">
      <selection activeCell="F6" sqref="F6"/>
    </sheetView>
  </sheetViews>
  <sheetFormatPr defaultRowHeight="14.4" x14ac:dyDescent="0.3"/>
  <cols>
    <col min="2" max="2" width="43.5546875" customWidth="1"/>
    <col min="4" max="4" width="37.21875" customWidth="1"/>
    <col min="5" max="5" width="54.33203125" customWidth="1"/>
  </cols>
  <sheetData>
    <row r="1" spans="1:5" x14ac:dyDescent="0.3">
      <c r="A1" s="1" t="s">
        <v>0</v>
      </c>
      <c r="B1" s="1"/>
      <c r="C1" s="1"/>
      <c r="D1" s="1"/>
      <c r="E1" s="42" t="s">
        <v>1</v>
      </c>
    </row>
    <row r="2" spans="1:5" ht="102.6" x14ac:dyDescent="0.3">
      <c r="A2" s="1" t="s">
        <v>2</v>
      </c>
      <c r="B2" s="2" t="s">
        <v>127</v>
      </c>
      <c r="C2" s="2" t="s">
        <v>4</v>
      </c>
      <c r="D2" s="43" t="s">
        <v>5</v>
      </c>
      <c r="E2" s="44"/>
    </row>
    <row r="3" spans="1:5" x14ac:dyDescent="0.3">
      <c r="A3" s="1"/>
      <c r="B3" s="2"/>
      <c r="C3" s="2"/>
      <c r="D3" s="4" t="s">
        <v>6</v>
      </c>
      <c r="E3" s="45"/>
    </row>
    <row r="4" spans="1:5" x14ac:dyDescent="0.3">
      <c r="A4" s="46" t="s">
        <v>7</v>
      </c>
      <c r="B4" s="46" t="s">
        <v>8</v>
      </c>
      <c r="C4" s="46" t="s">
        <v>9</v>
      </c>
      <c r="D4" s="47" t="e">
        <f>#REF!</f>
        <v>#REF!</v>
      </c>
      <c r="E4" s="47"/>
    </row>
    <row r="5" spans="1:5" ht="34.200000000000003" x14ac:dyDescent="0.3">
      <c r="A5" s="48">
        <v>1</v>
      </c>
      <c r="B5" s="49" t="s">
        <v>128</v>
      </c>
      <c r="C5" s="50" t="s">
        <v>129</v>
      </c>
      <c r="D5" s="51">
        <v>0.25</v>
      </c>
      <c r="E5" s="11" t="s">
        <v>130</v>
      </c>
    </row>
    <row r="6" spans="1:5" ht="22.8" x14ac:dyDescent="0.3">
      <c r="A6" s="48" t="s">
        <v>8</v>
      </c>
      <c r="B6" s="49" t="s">
        <v>131</v>
      </c>
      <c r="C6" s="52" t="s">
        <v>11</v>
      </c>
      <c r="D6" s="52" t="s">
        <v>11</v>
      </c>
      <c r="E6" s="39" t="s">
        <v>132</v>
      </c>
    </row>
    <row r="7" spans="1:5" ht="34.200000000000003" x14ac:dyDescent="0.3">
      <c r="A7" s="48" t="s">
        <v>133</v>
      </c>
      <c r="B7" s="53" t="s">
        <v>134</v>
      </c>
      <c r="C7" s="54" t="s">
        <v>135</v>
      </c>
      <c r="D7" s="51">
        <v>0</v>
      </c>
      <c r="E7" s="11" t="s">
        <v>136</v>
      </c>
    </row>
    <row r="8" spans="1:5" ht="34.200000000000003" x14ac:dyDescent="0.3">
      <c r="A8" s="48" t="s">
        <v>137</v>
      </c>
      <c r="B8" s="53" t="s">
        <v>138</v>
      </c>
      <c r="C8" s="54" t="s">
        <v>139</v>
      </c>
      <c r="D8" s="51">
        <v>0</v>
      </c>
      <c r="E8" s="11" t="s">
        <v>140</v>
      </c>
    </row>
    <row r="9" spans="1:5" ht="34.200000000000003" x14ac:dyDescent="0.3">
      <c r="A9" s="48" t="s">
        <v>141</v>
      </c>
      <c r="B9" s="53" t="s">
        <v>142</v>
      </c>
      <c r="C9" s="54" t="s">
        <v>135</v>
      </c>
      <c r="D9" s="51">
        <v>0</v>
      </c>
      <c r="E9" s="11" t="s">
        <v>143</v>
      </c>
    </row>
    <row r="10" spans="1:5" ht="34.200000000000003" x14ac:dyDescent="0.3">
      <c r="A10" s="48" t="s">
        <v>144</v>
      </c>
      <c r="B10" s="53" t="s">
        <v>145</v>
      </c>
      <c r="C10" s="54" t="s">
        <v>139</v>
      </c>
      <c r="D10" s="55">
        <v>0</v>
      </c>
      <c r="E10" s="39" t="s">
        <v>146</v>
      </c>
    </row>
    <row r="11" spans="1:5" ht="22.8" x14ac:dyDescent="0.3">
      <c r="A11" s="48" t="s">
        <v>9</v>
      </c>
      <c r="B11" s="49" t="s">
        <v>147</v>
      </c>
      <c r="C11" s="56" t="s">
        <v>148</v>
      </c>
      <c r="D11" s="57"/>
      <c r="E11" s="58"/>
    </row>
    <row r="12" spans="1:5" ht="45.6" x14ac:dyDescent="0.3">
      <c r="A12" s="48" t="s">
        <v>18</v>
      </c>
      <c r="B12" s="59" t="s">
        <v>149</v>
      </c>
      <c r="C12" s="50" t="s">
        <v>120</v>
      </c>
      <c r="D12" s="60">
        <v>0</v>
      </c>
      <c r="E12" s="61" t="s">
        <v>150</v>
      </c>
    </row>
    <row r="13" spans="1:5" ht="45.6" x14ac:dyDescent="0.3">
      <c r="A13" s="48" t="s">
        <v>20</v>
      </c>
      <c r="B13" s="59" t="s">
        <v>151</v>
      </c>
      <c r="C13" s="50" t="s">
        <v>120</v>
      </c>
      <c r="D13" s="62">
        <v>0</v>
      </c>
      <c r="E13" s="11" t="s">
        <v>152</v>
      </c>
    </row>
    <row r="14" spans="1:5" ht="34.200000000000003" x14ac:dyDescent="0.3">
      <c r="A14" s="48" t="s">
        <v>81</v>
      </c>
      <c r="B14" s="49" t="s">
        <v>153</v>
      </c>
      <c r="C14" s="63" t="s">
        <v>139</v>
      </c>
      <c r="D14" s="12">
        <v>0</v>
      </c>
      <c r="E14" s="64" t="s">
        <v>154</v>
      </c>
    </row>
    <row r="15" spans="1:5" ht="34.200000000000003" x14ac:dyDescent="0.3">
      <c r="A15" s="48" t="s">
        <v>86</v>
      </c>
      <c r="B15" s="49" t="s">
        <v>155</v>
      </c>
      <c r="C15" s="56" t="s">
        <v>148</v>
      </c>
      <c r="D15" s="40" t="s">
        <v>156</v>
      </c>
      <c r="E15" s="11" t="s">
        <v>157</v>
      </c>
    </row>
    <row r="16" spans="1:5" ht="22.8" x14ac:dyDescent="0.3">
      <c r="A16" s="48" t="s">
        <v>100</v>
      </c>
      <c r="B16" s="49" t="s">
        <v>158</v>
      </c>
      <c r="C16" s="65" t="s">
        <v>120</v>
      </c>
      <c r="D16" s="62">
        <v>0</v>
      </c>
      <c r="E16" s="64" t="s">
        <v>159</v>
      </c>
    </row>
    <row r="17" spans="1:5" ht="22.8" x14ac:dyDescent="0.3">
      <c r="A17" s="48" t="s">
        <v>102</v>
      </c>
      <c r="B17" s="49" t="s">
        <v>160</v>
      </c>
      <c r="C17" s="56" t="s">
        <v>161</v>
      </c>
      <c r="D17" s="66">
        <v>0</v>
      </c>
      <c r="E17" s="11"/>
    </row>
    <row r="18" spans="1:5" ht="34.200000000000003" x14ac:dyDescent="0.3">
      <c r="A18" s="48" t="s">
        <v>107</v>
      </c>
      <c r="B18" s="49" t="s">
        <v>162</v>
      </c>
      <c r="C18" s="56" t="s">
        <v>148</v>
      </c>
      <c r="D18" s="40" t="s">
        <v>163</v>
      </c>
      <c r="E18" s="11" t="s">
        <v>157</v>
      </c>
    </row>
    <row r="19" spans="1:5" ht="68.400000000000006" x14ac:dyDescent="0.3">
      <c r="A19" s="48" t="s">
        <v>164</v>
      </c>
      <c r="B19" s="59" t="s">
        <v>165</v>
      </c>
      <c r="C19" s="50" t="s">
        <v>148</v>
      </c>
      <c r="D19" s="40" t="s">
        <v>163</v>
      </c>
      <c r="E19" s="11" t="s">
        <v>157</v>
      </c>
    </row>
  </sheetData>
  <mergeCells count="5">
    <mergeCell ref="A1:D1"/>
    <mergeCell ref="E1:E3"/>
    <mergeCell ref="A2:A3"/>
    <mergeCell ref="B2:B3"/>
    <mergeCell ref="C2:C3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18:D19 D15" xr:uid="{8A92087F-24A1-4063-BFC4-C26EAD64A24B}">
      <formula1>900</formula1>
    </dataValidation>
    <dataValidation type="decimal" allowBlank="1" showErrorMessage="1" errorTitle="Ошибка" error="Введите значение от 0 до 100%" sqref="D16 D12:D13" xr:uid="{1DE7683A-638E-41E3-B807-66AEEC62D517}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D7:D10 D5 D17 D14" xr:uid="{0C2E63F0-3DB1-403A-9758-DA1A97845253}">
      <formula1>0</formula1>
      <formula2>9.99999999999999E+23</formula2>
    </dataValidation>
  </dataValidations>
  <hyperlinks>
    <hyperlink ref="D18" location="'Форма 1.5'!$G$24" tooltip="Кликните по гиперссылке, чтобы перейти по гиперссылке или отредактировать её" display="https://portal.eias.ru/Portal/DownloadPage.aspx?type=12&amp;guid=ea8ca294-9685-4060-a9c8-ecdf046edaa5" xr:uid="{C240488A-34AE-4898-B2BF-CB20A9F82DE3}"/>
    <hyperlink ref="D19" location="'Форма 1.5'!$G$25" tooltip="Кликните по гиперссылке, чтобы перейти по гиперссылке или отредактировать её" display="https://portal.eias.ru/Portal/DownloadPage.aspx?type=12&amp;guid=ea8ca294-9685-4060-a9c8-ecdf046edaa5" xr:uid="{304C9AE3-F08B-4ED9-B1F7-6BF2C24751AA}"/>
    <hyperlink ref="D15" location="'Форма 1.5'!$G$21" tooltip="Кликните по гиперссылке, чтобы перейти по гиперссылке или отредактировать её" display="https://portal.eias.ru/Portal/DownloadPage.aspx?type=12&amp;guid=2aa5dab3-f741-4907-bdab-cc8022fb4c87" xr:uid="{E46F0D46-A9FF-44C7-A417-1508FA20969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B8D2-503F-4D6C-8210-28B8D1709F35}">
  <dimension ref="A1:E53"/>
  <sheetViews>
    <sheetView topLeftCell="A37" workbookViewId="0">
      <selection activeCell="G4" sqref="G4"/>
    </sheetView>
  </sheetViews>
  <sheetFormatPr defaultRowHeight="14.4" x14ac:dyDescent="0.3"/>
  <cols>
    <col min="2" max="2" width="40.88671875" customWidth="1"/>
    <col min="4" max="4" width="39.6640625" customWidth="1"/>
    <col min="5" max="5" width="64.109375" customWidth="1"/>
  </cols>
  <sheetData>
    <row r="1" spans="1:5" x14ac:dyDescent="0.3">
      <c r="A1" s="1" t="s">
        <v>0</v>
      </c>
      <c r="B1" s="1"/>
      <c r="C1" s="1"/>
      <c r="D1" s="1"/>
      <c r="E1" s="1" t="s">
        <v>1</v>
      </c>
    </row>
    <row r="2" spans="1:5" ht="102.6" x14ac:dyDescent="0.3">
      <c r="A2" s="1" t="s">
        <v>2</v>
      </c>
      <c r="B2" s="2" t="s">
        <v>3</v>
      </c>
      <c r="C2" s="2" t="s">
        <v>4</v>
      </c>
      <c r="D2" s="3" t="s">
        <v>5</v>
      </c>
      <c r="E2" s="1"/>
    </row>
    <row r="3" spans="1:5" x14ac:dyDescent="0.3">
      <c r="A3" s="1"/>
      <c r="B3" s="2"/>
      <c r="C3" s="2"/>
      <c r="D3" s="4" t="s">
        <v>6</v>
      </c>
      <c r="E3" s="1"/>
    </row>
    <row r="4" spans="1:5" x14ac:dyDescent="0.3">
      <c r="A4" s="5" t="s">
        <v>7</v>
      </c>
      <c r="B4" s="5" t="s">
        <v>8</v>
      </c>
      <c r="C4" s="5" t="s">
        <v>9</v>
      </c>
      <c r="D4" s="6" t="e">
        <f>#REF!</f>
        <v>#REF!</v>
      </c>
      <c r="E4" s="6"/>
    </row>
    <row r="5" spans="1:5" ht="57" x14ac:dyDescent="0.3">
      <c r="A5" s="7" t="s">
        <v>7</v>
      </c>
      <c r="B5" s="8" t="s">
        <v>10</v>
      </c>
      <c r="C5" s="9" t="s">
        <v>11</v>
      </c>
      <c r="D5" s="10" t="str">
        <f>IF(buhg_flag="да",IF(dateBuhg="","Не указана",dateBuhg),"Не осуществлялась")</f>
        <v>17.02.2022</v>
      </c>
      <c r="E5" s="11" t="s">
        <v>12</v>
      </c>
    </row>
    <row r="6" spans="1:5" ht="22.8" x14ac:dyDescent="0.3">
      <c r="A6" s="7" t="s">
        <v>8</v>
      </c>
      <c r="B6" s="8" t="s">
        <v>13</v>
      </c>
      <c r="C6" s="9" t="s">
        <v>14</v>
      </c>
      <c r="D6" s="12">
        <v>1619</v>
      </c>
      <c r="E6" s="11" t="s">
        <v>15</v>
      </c>
    </row>
    <row r="7" spans="1:5" ht="34.200000000000003" x14ac:dyDescent="0.3">
      <c r="A7" s="7" t="s">
        <v>9</v>
      </c>
      <c r="B7" s="8" t="s">
        <v>16</v>
      </c>
      <c r="C7" s="9" t="s">
        <v>14</v>
      </c>
      <c r="D7" s="13">
        <f>SUM(D8:D12,D15:D21,D24,D27,D29,D31)</f>
        <v>6021.0000000000009</v>
      </c>
      <c r="E7" s="11" t="s">
        <v>17</v>
      </c>
    </row>
    <row r="8" spans="1:5" ht="34.200000000000003" x14ac:dyDescent="0.3">
      <c r="A8" s="7" t="s">
        <v>18</v>
      </c>
      <c r="B8" s="14" t="s">
        <v>19</v>
      </c>
      <c r="C8" s="9" t="s">
        <v>14</v>
      </c>
      <c r="D8" s="12">
        <v>0</v>
      </c>
      <c r="E8" s="11"/>
    </row>
    <row r="9" spans="1:5" ht="34.200000000000003" x14ac:dyDescent="0.3">
      <c r="A9" s="7" t="s">
        <v>20</v>
      </c>
      <c r="B9" s="14" t="s">
        <v>21</v>
      </c>
      <c r="C9" s="9" t="s">
        <v>14</v>
      </c>
      <c r="D9" s="12">
        <v>2036.87</v>
      </c>
      <c r="E9" s="11"/>
    </row>
    <row r="10" spans="1:5" ht="22.8" x14ac:dyDescent="0.3">
      <c r="A10" s="7" t="s">
        <v>22</v>
      </c>
      <c r="B10" s="14" t="s">
        <v>23</v>
      </c>
      <c r="C10" s="9" t="s">
        <v>14</v>
      </c>
      <c r="D10" s="12">
        <v>0</v>
      </c>
      <c r="E10" s="11"/>
    </row>
    <row r="11" spans="1:5" ht="45.6" x14ac:dyDescent="0.3">
      <c r="A11" s="7" t="s">
        <v>24</v>
      </c>
      <c r="B11" s="14" t="s">
        <v>25</v>
      </c>
      <c r="C11" s="9" t="s">
        <v>14</v>
      </c>
      <c r="D11" s="12">
        <v>370.82</v>
      </c>
      <c r="E11" s="11"/>
    </row>
    <row r="12" spans="1:5" ht="34.200000000000003" x14ac:dyDescent="0.3">
      <c r="A12" s="7" t="s">
        <v>26</v>
      </c>
      <c r="B12" s="14" t="s">
        <v>27</v>
      </c>
      <c r="C12" s="9" t="s">
        <v>14</v>
      </c>
      <c r="D12" s="12">
        <v>0</v>
      </c>
      <c r="E12" s="11"/>
    </row>
    <row r="13" spans="1:5" ht="22.8" x14ac:dyDescent="0.3">
      <c r="A13" s="7" t="s">
        <v>28</v>
      </c>
      <c r="B13" s="15" t="s">
        <v>29</v>
      </c>
      <c r="C13" s="9" t="s">
        <v>30</v>
      </c>
      <c r="D13" s="12">
        <v>0</v>
      </c>
      <c r="E13" s="11"/>
    </row>
    <row r="14" spans="1:5" x14ac:dyDescent="0.3">
      <c r="A14" s="7" t="s">
        <v>31</v>
      </c>
      <c r="B14" s="15" t="s">
        <v>32</v>
      </c>
      <c r="C14" s="9" t="s">
        <v>33</v>
      </c>
      <c r="D14" s="12">
        <v>0</v>
      </c>
      <c r="E14" s="11"/>
    </row>
    <row r="15" spans="1:5" ht="22.8" x14ac:dyDescent="0.3">
      <c r="A15" s="7" t="s">
        <v>34</v>
      </c>
      <c r="B15" s="14" t="s">
        <v>35</v>
      </c>
      <c r="C15" s="9" t="s">
        <v>14</v>
      </c>
      <c r="D15" s="12">
        <v>1715.58</v>
      </c>
      <c r="E15" s="11"/>
    </row>
    <row r="16" spans="1:5" ht="22.8" x14ac:dyDescent="0.3">
      <c r="A16" s="7" t="s">
        <v>36</v>
      </c>
      <c r="B16" s="14" t="s">
        <v>37</v>
      </c>
      <c r="C16" s="9" t="s">
        <v>14</v>
      </c>
      <c r="D16" s="12">
        <v>660.96</v>
      </c>
      <c r="E16" s="11"/>
    </row>
    <row r="17" spans="1:5" ht="22.8" x14ac:dyDescent="0.3">
      <c r="A17" s="7" t="s">
        <v>38</v>
      </c>
      <c r="B17" s="14" t="s">
        <v>39</v>
      </c>
      <c r="C17" s="9" t="s">
        <v>14</v>
      </c>
      <c r="D17" s="12">
        <v>0</v>
      </c>
      <c r="E17" s="11"/>
    </row>
    <row r="18" spans="1:5" ht="22.8" x14ac:dyDescent="0.3">
      <c r="A18" s="7" t="s">
        <v>40</v>
      </c>
      <c r="B18" s="14" t="s">
        <v>41</v>
      </c>
      <c r="C18" s="9"/>
      <c r="D18" s="12">
        <v>0</v>
      </c>
      <c r="E18" s="11"/>
    </row>
    <row r="19" spans="1:5" ht="22.8" x14ac:dyDescent="0.3">
      <c r="A19" s="7" t="s">
        <v>42</v>
      </c>
      <c r="B19" s="14" t="s">
        <v>43</v>
      </c>
      <c r="C19" s="9" t="s">
        <v>14</v>
      </c>
      <c r="D19" s="12">
        <v>497.2</v>
      </c>
      <c r="E19" s="11"/>
    </row>
    <row r="20" spans="1:5" ht="34.200000000000003" x14ac:dyDescent="0.3">
      <c r="A20" s="7" t="s">
        <v>44</v>
      </c>
      <c r="B20" s="14" t="s">
        <v>45</v>
      </c>
      <c r="C20" s="9" t="s">
        <v>14</v>
      </c>
      <c r="D20" s="12">
        <v>0.06</v>
      </c>
      <c r="E20" s="11"/>
    </row>
    <row r="21" spans="1:5" x14ac:dyDescent="0.3">
      <c r="A21" s="7" t="s">
        <v>46</v>
      </c>
      <c r="B21" s="14" t="s">
        <v>47</v>
      </c>
      <c r="C21" s="9" t="s">
        <v>14</v>
      </c>
      <c r="D21" s="12">
        <v>575.64</v>
      </c>
      <c r="E21" s="11" t="s">
        <v>48</v>
      </c>
    </row>
    <row r="22" spans="1:5" ht="22.8" x14ac:dyDescent="0.3">
      <c r="A22" s="7" t="s">
        <v>49</v>
      </c>
      <c r="B22" s="15" t="s">
        <v>50</v>
      </c>
      <c r="C22" s="9" t="s">
        <v>14</v>
      </c>
      <c r="D22" s="12">
        <v>0</v>
      </c>
      <c r="E22" s="11" t="s">
        <v>51</v>
      </c>
    </row>
    <row r="23" spans="1:5" ht="22.8" x14ac:dyDescent="0.3">
      <c r="A23" s="7" t="s">
        <v>52</v>
      </c>
      <c r="B23" s="15" t="s">
        <v>53</v>
      </c>
      <c r="C23" s="9" t="s">
        <v>14</v>
      </c>
      <c r="D23" s="12">
        <v>0</v>
      </c>
      <c r="E23" s="11" t="s">
        <v>54</v>
      </c>
    </row>
    <row r="24" spans="1:5" x14ac:dyDescent="0.3">
      <c r="A24" s="7" t="s">
        <v>55</v>
      </c>
      <c r="B24" s="14" t="s">
        <v>56</v>
      </c>
      <c r="C24" s="9" t="s">
        <v>14</v>
      </c>
      <c r="D24" s="12">
        <v>7.0000000000000007E-2</v>
      </c>
      <c r="E24" s="11" t="s">
        <v>57</v>
      </c>
    </row>
    <row r="25" spans="1:5" ht="22.8" x14ac:dyDescent="0.3">
      <c r="A25" s="7" t="s">
        <v>58</v>
      </c>
      <c r="B25" s="15" t="s">
        <v>50</v>
      </c>
      <c r="C25" s="9" t="s">
        <v>14</v>
      </c>
      <c r="D25" s="12">
        <v>0</v>
      </c>
      <c r="E25" s="11" t="s">
        <v>59</v>
      </c>
    </row>
    <row r="26" spans="1:5" ht="22.8" x14ac:dyDescent="0.3">
      <c r="A26" s="7" t="s">
        <v>60</v>
      </c>
      <c r="B26" s="15" t="s">
        <v>53</v>
      </c>
      <c r="C26" s="9" t="s">
        <v>14</v>
      </c>
      <c r="D26" s="12">
        <v>0</v>
      </c>
      <c r="E26" s="11" t="s">
        <v>61</v>
      </c>
    </row>
    <row r="27" spans="1:5" ht="22.8" x14ac:dyDescent="0.3">
      <c r="A27" s="16" t="s">
        <v>62</v>
      </c>
      <c r="B27" s="14" t="s">
        <v>63</v>
      </c>
      <c r="C27" s="17" t="s">
        <v>14</v>
      </c>
      <c r="D27" s="12">
        <v>2</v>
      </c>
      <c r="E27" s="11"/>
    </row>
    <row r="28" spans="1:5" ht="57" x14ac:dyDescent="0.3">
      <c r="A28" s="18"/>
      <c r="B28" s="15" t="s">
        <v>64</v>
      </c>
      <c r="C28" s="19"/>
      <c r="D28" s="20" t="s">
        <v>65</v>
      </c>
      <c r="E28" s="11"/>
    </row>
    <row r="29" spans="1:5" ht="45.6" x14ac:dyDescent="0.3">
      <c r="A29" s="16" t="s">
        <v>66</v>
      </c>
      <c r="B29" s="14" t="s">
        <v>67</v>
      </c>
      <c r="C29" s="17" t="s">
        <v>14</v>
      </c>
      <c r="D29" s="12">
        <v>0</v>
      </c>
      <c r="E29" s="11"/>
    </row>
    <row r="30" spans="1:5" ht="57" x14ac:dyDescent="0.3">
      <c r="A30" s="18"/>
      <c r="B30" s="15" t="s">
        <v>64</v>
      </c>
      <c r="C30" s="19"/>
      <c r="D30" s="20" t="s">
        <v>65</v>
      </c>
      <c r="E30" s="11"/>
    </row>
    <row r="31" spans="1:5" ht="34.200000000000003" x14ac:dyDescent="0.3">
      <c r="A31" s="21" t="s">
        <v>68</v>
      </c>
      <c r="B31" s="22" t="s">
        <v>69</v>
      </c>
      <c r="C31" s="23" t="s">
        <v>14</v>
      </c>
      <c r="D31" s="24">
        <f>SUM(D32:D37)</f>
        <v>161.79999999999998</v>
      </c>
      <c r="E31" s="11" t="s">
        <v>70</v>
      </c>
    </row>
    <row r="32" spans="1:5" x14ac:dyDescent="0.3">
      <c r="A32" s="25" t="s">
        <v>71</v>
      </c>
      <c r="B32" s="26"/>
      <c r="C32" s="1"/>
      <c r="D32" s="27"/>
      <c r="E32" s="28"/>
    </row>
    <row r="33" spans="1:5" x14ac:dyDescent="0.3">
      <c r="A33" s="25"/>
      <c r="B33" s="26"/>
      <c r="C33" s="1"/>
      <c r="D33" s="29"/>
      <c r="E33" s="30"/>
    </row>
    <row r="34" spans="1:5" ht="34.200000000000003" x14ac:dyDescent="0.3">
      <c r="A34" s="31" t="s">
        <v>72</v>
      </c>
      <c r="B34" s="32" t="s">
        <v>73</v>
      </c>
      <c r="C34" s="9" t="s">
        <v>14</v>
      </c>
      <c r="D34" s="33">
        <v>22.58</v>
      </c>
      <c r="E34" s="34" t="s">
        <v>74</v>
      </c>
    </row>
    <row r="35" spans="1:5" ht="34.200000000000003" x14ac:dyDescent="0.3">
      <c r="A35" s="31" t="s">
        <v>75</v>
      </c>
      <c r="B35" s="32" t="s">
        <v>76</v>
      </c>
      <c r="C35" s="9" t="s">
        <v>14</v>
      </c>
      <c r="D35" s="33">
        <v>118.77</v>
      </c>
      <c r="E35" s="34" t="s">
        <v>74</v>
      </c>
    </row>
    <row r="36" spans="1:5" ht="34.200000000000003" x14ac:dyDescent="0.3">
      <c r="A36" s="31" t="s">
        <v>77</v>
      </c>
      <c r="B36" s="32" t="s">
        <v>78</v>
      </c>
      <c r="C36" s="9" t="s">
        <v>14</v>
      </c>
      <c r="D36" s="33">
        <v>20.45</v>
      </c>
      <c r="E36" s="34" t="s">
        <v>74</v>
      </c>
    </row>
    <row r="37" spans="1:5" ht="22.8" x14ac:dyDescent="0.3">
      <c r="A37" s="35"/>
      <c r="B37" s="36" t="s">
        <v>79</v>
      </c>
      <c r="C37" s="37"/>
      <c r="D37" s="38"/>
      <c r="E37" s="39" t="s">
        <v>80</v>
      </c>
    </row>
    <row r="38" spans="1:5" ht="22.8" x14ac:dyDescent="0.3">
      <c r="A38" s="7" t="s">
        <v>81</v>
      </c>
      <c r="B38" s="8" t="s">
        <v>82</v>
      </c>
      <c r="C38" s="9" t="s">
        <v>14</v>
      </c>
      <c r="D38" s="12">
        <v>-4710.1400000000003</v>
      </c>
      <c r="E38" s="11" t="s">
        <v>83</v>
      </c>
    </row>
    <row r="39" spans="1:5" ht="45.6" x14ac:dyDescent="0.3">
      <c r="A39" s="7" t="s">
        <v>84</v>
      </c>
      <c r="B39" s="14" t="s">
        <v>85</v>
      </c>
      <c r="C39" s="9" t="s">
        <v>14</v>
      </c>
      <c r="D39" s="12">
        <v>0</v>
      </c>
      <c r="E39" s="11"/>
    </row>
    <row r="40" spans="1:5" ht="22.8" x14ac:dyDescent="0.3">
      <c r="A40" s="7" t="s">
        <v>86</v>
      </c>
      <c r="B40" s="8" t="s">
        <v>87</v>
      </c>
      <c r="C40" s="9" t="s">
        <v>14</v>
      </c>
      <c r="D40" s="12">
        <v>0</v>
      </c>
      <c r="E40" s="11" t="s">
        <v>88</v>
      </c>
    </row>
    <row r="41" spans="1:5" ht="34.200000000000003" x14ac:dyDescent="0.3">
      <c r="A41" s="7" t="s">
        <v>89</v>
      </c>
      <c r="B41" s="14" t="s">
        <v>90</v>
      </c>
      <c r="C41" s="9" t="s">
        <v>14</v>
      </c>
      <c r="D41" s="12">
        <v>0</v>
      </c>
      <c r="E41" s="11" t="s">
        <v>91</v>
      </c>
    </row>
    <row r="42" spans="1:5" ht="22.8" x14ac:dyDescent="0.3">
      <c r="A42" s="7" t="s">
        <v>92</v>
      </c>
      <c r="B42" s="15" t="s">
        <v>93</v>
      </c>
      <c r="C42" s="9" t="s">
        <v>14</v>
      </c>
      <c r="D42" s="12">
        <v>0</v>
      </c>
      <c r="E42" s="11" t="s">
        <v>94</v>
      </c>
    </row>
    <row r="43" spans="1:5" ht="22.8" x14ac:dyDescent="0.3">
      <c r="A43" s="7" t="s">
        <v>95</v>
      </c>
      <c r="B43" s="15" t="s">
        <v>96</v>
      </c>
      <c r="C43" s="9" t="s">
        <v>14</v>
      </c>
      <c r="D43" s="12">
        <v>0</v>
      </c>
      <c r="E43" s="11" t="s">
        <v>97</v>
      </c>
    </row>
    <row r="44" spans="1:5" ht="22.8" x14ac:dyDescent="0.3">
      <c r="A44" s="7" t="s">
        <v>98</v>
      </c>
      <c r="B44" s="14" t="s">
        <v>99</v>
      </c>
      <c r="C44" s="9" t="s">
        <v>14</v>
      </c>
      <c r="D44" s="12">
        <v>0</v>
      </c>
      <c r="E44" s="11"/>
    </row>
    <row r="45" spans="1:5" ht="22.8" x14ac:dyDescent="0.3">
      <c r="A45" s="7" t="s">
        <v>100</v>
      </c>
      <c r="B45" s="8" t="s">
        <v>101</v>
      </c>
      <c r="C45" s="9" t="s">
        <v>14</v>
      </c>
      <c r="D45" s="12">
        <v>-4402</v>
      </c>
      <c r="E45" s="11"/>
    </row>
    <row r="46" spans="1:5" ht="57" x14ac:dyDescent="0.3">
      <c r="A46" s="7" t="s">
        <v>102</v>
      </c>
      <c r="B46" s="8" t="s">
        <v>103</v>
      </c>
      <c r="C46" s="9" t="s">
        <v>104</v>
      </c>
      <c r="D46" s="40" t="s">
        <v>105</v>
      </c>
      <c r="E46" s="11" t="s">
        <v>106</v>
      </c>
    </row>
    <row r="47" spans="1:5" ht="22.8" x14ac:dyDescent="0.3">
      <c r="A47" s="7" t="s">
        <v>107</v>
      </c>
      <c r="B47" s="8" t="s">
        <v>108</v>
      </c>
      <c r="C47" s="9" t="s">
        <v>109</v>
      </c>
      <c r="D47" s="41">
        <v>0</v>
      </c>
      <c r="E47" s="11"/>
    </row>
    <row r="48" spans="1:5" ht="45.6" x14ac:dyDescent="0.3">
      <c r="A48" s="7" t="s">
        <v>110</v>
      </c>
      <c r="B48" s="8" t="s">
        <v>111</v>
      </c>
      <c r="C48" s="9" t="s">
        <v>109</v>
      </c>
      <c r="D48" s="41">
        <v>20.8</v>
      </c>
      <c r="E48" s="11"/>
    </row>
    <row r="49" spans="1:5" ht="34.200000000000003" x14ac:dyDescent="0.3">
      <c r="A49" s="7" t="s">
        <v>112</v>
      </c>
      <c r="B49" s="8" t="s">
        <v>113</v>
      </c>
      <c r="C49" s="9" t="s">
        <v>114</v>
      </c>
      <c r="D49" s="41">
        <v>0</v>
      </c>
      <c r="E49" s="11"/>
    </row>
    <row r="50" spans="1:5" ht="34.200000000000003" x14ac:dyDescent="0.3">
      <c r="A50" s="7" t="s">
        <v>115</v>
      </c>
      <c r="B50" s="8" t="s">
        <v>116</v>
      </c>
      <c r="C50" s="9" t="s">
        <v>117</v>
      </c>
      <c r="D50" s="41">
        <v>1.1000000000000001</v>
      </c>
      <c r="E50" s="11"/>
    </row>
    <row r="51" spans="1:5" x14ac:dyDescent="0.3">
      <c r="A51" s="7" t="s">
        <v>118</v>
      </c>
      <c r="B51" s="8" t="s">
        <v>119</v>
      </c>
      <c r="C51" s="9" t="s">
        <v>120</v>
      </c>
      <c r="D51" s="12">
        <v>50</v>
      </c>
      <c r="E51" s="11"/>
    </row>
    <row r="52" spans="1:5" ht="22.8" x14ac:dyDescent="0.3">
      <c r="A52" s="7" t="s">
        <v>121</v>
      </c>
      <c r="B52" s="8" t="s">
        <v>122</v>
      </c>
      <c r="C52" s="9" t="s">
        <v>123</v>
      </c>
      <c r="D52" s="12">
        <v>5</v>
      </c>
      <c r="E52" s="11"/>
    </row>
    <row r="53" spans="1:5" ht="34.200000000000003" x14ac:dyDescent="0.3">
      <c r="A53" s="7" t="s">
        <v>124</v>
      </c>
      <c r="B53" s="8" t="s">
        <v>125</v>
      </c>
      <c r="C53" s="9" t="s">
        <v>126</v>
      </c>
      <c r="D53" s="41">
        <v>0</v>
      </c>
      <c r="E53" s="11"/>
    </row>
  </sheetData>
  <mergeCells count="12">
    <mergeCell ref="A29:A30"/>
    <mergeCell ref="C29:C30"/>
    <mergeCell ref="A32:A33"/>
    <mergeCell ref="B32:B33"/>
    <mergeCell ref="C32:C33"/>
    <mergeCell ref="A1:D1"/>
    <mergeCell ref="E1:E3"/>
    <mergeCell ref="A2:A3"/>
    <mergeCell ref="B2:B3"/>
    <mergeCell ref="C2:C3"/>
    <mergeCell ref="A27:A28"/>
    <mergeCell ref="C27:C28"/>
  </mergeCells>
  <dataValidations count="7">
    <dataValidation allowBlank="1" showInputMessage="1" showErrorMessage="1" prompt="Для выбора выполните двойной щелчок левой клавиши мыши по соответствующей ячейке." sqref="D28 D30" xr:uid="{82FF2F7B-DEF3-40F1-81B4-28D993C72B22}"/>
    <dataValidation type="decimal" allowBlank="1" showErrorMessage="1" errorTitle="Ошибка" error="Введите значение от 0 до 100%" sqref="D51" xr:uid="{2B2F9A99-05B9-47D2-8990-09A92C9EAD5C}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46" xr:uid="{F6ECEC41-46D6-4D7A-9C09-95448B75643B}">
      <formula1>900</formula1>
    </dataValidation>
    <dataValidation type="decimal" allowBlank="1" showErrorMessage="1" errorTitle="Ошибка" error="Допускается ввод только действительных чисел!" sqref="D45 D38" xr:uid="{E4F01E7C-E328-4D4D-9518-6D84095DB937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D32 B34:B36" xr:uid="{7B8AAA62-7BA9-4737-8078-91B9783B2656}">
      <formula1>900</formula1>
    </dataValidation>
    <dataValidation type="decimal" allowBlank="1" showErrorMessage="1" errorTitle="Ошибка" error="Допускается ввод только действительных чисел!" sqref="D40:D44 D52" xr:uid="{20CF1590-53C3-4681-8A60-0CC6F498D517}">
      <formula1>-9.99999999999999E+37</formula1>
      <formula2>9.99999999999999E+37</formula2>
    </dataValidation>
    <dataValidation type="decimal" allowBlank="1" showErrorMessage="1" errorTitle="Ошибка" error="Допускается ввод только неотрицательных чисел!" sqref="D47:D50 D6 D29 D31 D39 D53 D8:D27 D33:D36" xr:uid="{CD30045A-9A11-47FF-9443-D046D51D232C}">
      <formula1>0</formula1>
      <formula2>9.99999999999999E+23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потребительские характеристики</vt:lpstr>
      <vt:lpstr>основные показатели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Докучаева М.А.</dc:creator>
  <cp:lastModifiedBy>User</cp:lastModifiedBy>
  <dcterms:created xsi:type="dcterms:W3CDTF">2015-06-05T18:19:34Z</dcterms:created>
  <dcterms:modified xsi:type="dcterms:W3CDTF">2022-04-26T06:42:17Z</dcterms:modified>
</cp:coreProperties>
</file>